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" i="1" l="1"/>
  <c r="F7" i="1"/>
  <c r="E8" i="1"/>
  <c r="E12" i="1" s="1"/>
  <c r="D12" i="1"/>
  <c r="H11" i="1"/>
  <c r="H10" i="1"/>
  <c r="H9" i="1"/>
  <c r="H7" i="1"/>
  <c r="H6" i="1"/>
  <c r="H8" i="1" l="1"/>
  <c r="G12" i="1"/>
  <c r="F12" i="1" l="1"/>
  <c r="H12" i="1" l="1"/>
</calcChain>
</file>

<file path=xl/sharedStrings.xml><?xml version="1.0" encoding="utf-8"?>
<sst xmlns="http://schemas.openxmlformats.org/spreadsheetml/2006/main" count="21" uniqueCount="20">
  <si>
    <t>Отчет по основным средствам</t>
  </si>
  <si>
    <t xml:space="preserve"> </t>
  </si>
  <si>
    <t>Группировка  основных средств</t>
  </si>
  <si>
    <t>Данные на начало периода</t>
  </si>
  <si>
    <t>Изменение балансовой стоимости</t>
  </si>
  <si>
    <t>Данные на конец периода</t>
  </si>
  <si>
    <t>Наименование
основного средства</t>
  </si>
  <si>
    <t>Балансовая стоимость</t>
  </si>
  <si>
    <t>Выбытие</t>
  </si>
  <si>
    <t>Приобретение</t>
  </si>
  <si>
    <t>Модернизация</t>
  </si>
  <si>
    <t>Вид (группа) ОС: Здания</t>
  </si>
  <si>
    <t>Вид (группа) ОС: Земельные участки</t>
  </si>
  <si>
    <t>Вид (группа) ОС: Машины и оборудование</t>
  </si>
  <si>
    <t>Вид (группа) ОС: Производств. и хозяйств. инвентарь</t>
  </si>
  <si>
    <t>Вид (группа) ОС: Транспортные средства</t>
  </si>
  <si>
    <t>Итого:</t>
  </si>
  <si>
    <t>Вид (группа) ОС: Сооружения и передаточные устройства</t>
  </si>
  <si>
    <t>за период: 2016 г.</t>
  </si>
  <si>
    <t>Корректировки по упорядочиванию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</si>
</sst>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0" fillId="0" borderId="7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0" fontId="3" fillId="0" borderId="10" xfId="0" applyFont="1" applyBorder="1"/>
    <xf numFmtId="164" fontId="0" fillId="0" borderId="11" xfId="0" applyNumberFormat="1" applyBorder="1" applyAlignment="1">
      <alignment horizontal="right" vertical="center"/>
    </xf>
    <xf numFmtId="164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>
      <selection activeCell="D6" sqref="D6"/>
    </sheetView>
  </sheetViews>
  <sheetFormatPr defaultRowHeight="12.75" x14ac:dyDescent="0.2"/>
  <cols>
    <col min="1" max="1" width="1" customWidth="1"/>
    <col min="2" max="2" width="31" bestFit="1" customWidth="1"/>
    <col min="3" max="3" width="16.5703125" bestFit="1" customWidth="1"/>
    <col min="4" max="4" width="16.5703125" customWidth="1"/>
    <col min="5" max="5" width="14.5703125" bestFit="1" customWidth="1"/>
    <col min="6" max="6" width="16.5703125" bestFit="1" customWidth="1"/>
    <col min="7" max="7" width="15.5703125" bestFit="1" customWidth="1"/>
    <col min="8" max="8" width="16.85546875" customWidth="1"/>
  </cols>
  <sheetData>
    <row r="1" spans="2:9" ht="15.75" x14ac:dyDescent="0.2">
      <c r="B1" s="1" t="s">
        <v>0</v>
      </c>
      <c r="C1" s="2"/>
      <c r="D1" s="2"/>
      <c r="E1" s="2"/>
      <c r="F1" s="2"/>
      <c r="G1" s="2"/>
      <c r="H1" s="2"/>
    </row>
    <row r="2" spans="2:9" ht="15.75" x14ac:dyDescent="0.2">
      <c r="B2" s="1" t="s">
        <v>18</v>
      </c>
      <c r="C2" s="2"/>
      <c r="D2" s="2"/>
      <c r="E2" s="2"/>
      <c r="F2" s="2"/>
      <c r="G2" s="2"/>
      <c r="H2" s="2"/>
    </row>
    <row r="3" spans="2:9" ht="13.5" thickBot="1" x14ac:dyDescent="0.25">
      <c r="B3" s="17" t="s">
        <v>1</v>
      </c>
      <c r="C3" s="17"/>
      <c r="D3" s="17"/>
      <c r="E3" s="17"/>
      <c r="F3" s="17"/>
      <c r="G3" s="17"/>
      <c r="H3" s="17"/>
    </row>
    <row r="4" spans="2:9" s="5" customFormat="1" ht="23.25" customHeight="1" thickTop="1" x14ac:dyDescent="0.2">
      <c r="B4" s="3" t="s">
        <v>2</v>
      </c>
      <c r="C4" s="3" t="s">
        <v>3</v>
      </c>
      <c r="D4" s="18" t="s">
        <v>4</v>
      </c>
      <c r="E4" s="19"/>
      <c r="F4" s="19"/>
      <c r="G4" s="20"/>
      <c r="H4" s="4" t="s">
        <v>5</v>
      </c>
    </row>
    <row r="5" spans="2:9" ht="20.25" thickBot="1" x14ac:dyDescent="0.25">
      <c r="B5" s="6" t="s">
        <v>6</v>
      </c>
      <c r="C5" s="6" t="s">
        <v>7</v>
      </c>
      <c r="D5" s="6" t="s">
        <v>19</v>
      </c>
      <c r="E5" s="6" t="s">
        <v>8</v>
      </c>
      <c r="F5" s="7" t="s">
        <v>9</v>
      </c>
      <c r="G5" s="7" t="s">
        <v>10</v>
      </c>
      <c r="H5" s="8" t="s">
        <v>7</v>
      </c>
    </row>
    <row r="6" spans="2:9" ht="13.5" thickBot="1" x14ac:dyDescent="0.25">
      <c r="B6" s="9" t="s">
        <v>11</v>
      </c>
      <c r="C6" s="10">
        <v>64674264.619999997</v>
      </c>
      <c r="D6" s="10">
        <v>-20587473.66</v>
      </c>
      <c r="E6" s="10"/>
      <c r="F6" s="11">
        <v>3445764.47</v>
      </c>
      <c r="G6" s="11"/>
      <c r="H6" s="12">
        <f>C6-E6+F6+G6+D6</f>
        <v>47532555.430000007</v>
      </c>
    </row>
    <row r="7" spans="2:9" ht="23.25" thickBot="1" x14ac:dyDescent="0.25">
      <c r="B7" s="9" t="s">
        <v>17</v>
      </c>
      <c r="C7" s="10">
        <v>250705599</v>
      </c>
      <c r="D7" s="10"/>
      <c r="E7" s="10"/>
      <c r="F7" s="11">
        <f>37932689.74+5414099.15</f>
        <v>43346788.890000001</v>
      </c>
      <c r="G7" s="11">
        <v>200215.27</v>
      </c>
      <c r="H7" s="12">
        <f>C7-E7+F7+G7+D7</f>
        <v>294252603.15999997</v>
      </c>
    </row>
    <row r="8" spans="2:9" ht="23.25" thickBot="1" x14ac:dyDescent="0.25">
      <c r="B8" s="9" t="s">
        <v>13</v>
      </c>
      <c r="C8" s="10">
        <v>479332647.35999995</v>
      </c>
      <c r="D8" s="10">
        <v>20587473.66</v>
      </c>
      <c r="E8" s="10">
        <f>483772.87+17771.19</f>
        <v>501544.06</v>
      </c>
      <c r="F8" s="11">
        <f>4093034.86+1795799.15+231771.19</f>
        <v>6120605.2000000002</v>
      </c>
      <c r="G8" s="11">
        <v>23365300.309999999</v>
      </c>
      <c r="H8" s="12">
        <f>C8-E8+F8+G8+D8</f>
        <v>528904482.46999997</v>
      </c>
    </row>
    <row r="9" spans="2:9" ht="23.25" thickBot="1" x14ac:dyDescent="0.25">
      <c r="B9" s="9" t="s">
        <v>14</v>
      </c>
      <c r="C9" s="10">
        <v>1020332.47</v>
      </c>
      <c r="D9" s="10"/>
      <c r="E9" s="10">
        <v>16132.4</v>
      </c>
      <c r="F9" s="11">
        <v>81355.929999999993</v>
      </c>
      <c r="G9" s="11"/>
      <c r="H9" s="12">
        <f>C9-E9+F9+G9+D9</f>
        <v>1085556</v>
      </c>
    </row>
    <row r="10" spans="2:9" ht="23.25" thickBot="1" x14ac:dyDescent="0.25">
      <c r="B10" s="9" t="s">
        <v>15</v>
      </c>
      <c r="C10" s="10">
        <v>10718822.459999999</v>
      </c>
      <c r="D10" s="10"/>
      <c r="E10" s="10">
        <v>405630.51</v>
      </c>
      <c r="F10" s="11">
        <v>767752.45</v>
      </c>
      <c r="G10" s="11"/>
      <c r="H10" s="12">
        <f>C10-E10+F10+G10+D10</f>
        <v>11080944.399999999</v>
      </c>
    </row>
    <row r="11" spans="2:9" ht="13.5" thickBot="1" x14ac:dyDescent="0.25">
      <c r="B11" s="9" t="s">
        <v>12</v>
      </c>
      <c r="C11" s="10">
        <v>911832.58</v>
      </c>
      <c r="D11" s="10"/>
      <c r="E11" s="10"/>
      <c r="F11" s="11">
        <v>4782196.66</v>
      </c>
      <c r="G11" s="11"/>
      <c r="H11" s="12">
        <f>C11-E11+F11+G11+D11</f>
        <v>5694029.2400000002</v>
      </c>
    </row>
    <row r="12" spans="2:9" ht="14.25" thickTop="1" thickBot="1" x14ac:dyDescent="0.25">
      <c r="B12" s="13" t="s">
        <v>16</v>
      </c>
      <c r="C12" s="14">
        <v>807363498.49000013</v>
      </c>
      <c r="D12" s="14">
        <f>SUM(D6:D11)</f>
        <v>0</v>
      </c>
      <c r="E12" s="14">
        <f>SUM(E6:E11)</f>
        <v>923306.97</v>
      </c>
      <c r="F12" s="14">
        <f t="shared" ref="E12:H12" si="0">SUM(F6:F11)</f>
        <v>58544463.600000009</v>
      </c>
      <c r="G12" s="14">
        <f t="shared" si="0"/>
        <v>23565515.579999998</v>
      </c>
      <c r="H12" s="14">
        <f t="shared" si="0"/>
        <v>888550170.69999993</v>
      </c>
      <c r="I12" s="15"/>
    </row>
    <row r="13" spans="2:9" ht="13.5" thickTop="1" x14ac:dyDescent="0.2">
      <c r="E13" s="16"/>
    </row>
  </sheetData>
  <mergeCells count="2">
    <mergeCell ref="B3:H3"/>
    <mergeCell ref="D4:G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BuxD</cp:lastModifiedBy>
  <cp:lastPrinted>2017-03-31T11:50:40Z</cp:lastPrinted>
  <dcterms:created xsi:type="dcterms:W3CDTF">2015-03-17T06:36:33Z</dcterms:created>
  <dcterms:modified xsi:type="dcterms:W3CDTF">2017-03-31T11:51:15Z</dcterms:modified>
</cp:coreProperties>
</file>